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uhovie\Documents\Documents\док 2022\раскрытие информации\октябрь 22\"/>
    </mc:Choice>
  </mc:AlternateContent>
  <xr:revisionPtr revIDLastSave="0" documentId="13_ncr:1_{026969F4-68BB-4FE1-BDC1-C1F4A88A6F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6" i="1" l="1"/>
  <c r="D67" i="1" s="1"/>
  <c r="D59" i="1"/>
  <c r="D60" i="1" s="1"/>
  <c r="D52" i="1"/>
  <c r="D53" i="1" s="1"/>
  <c r="D45" i="1"/>
  <c r="D46" i="1" s="1"/>
  <c r="C66" i="1"/>
  <c r="C67" i="1" s="1"/>
  <c r="C59" i="1"/>
  <c r="C60" i="1" s="1"/>
  <c r="C52" i="1"/>
  <c r="C53" i="1" s="1"/>
  <c r="C45" i="1"/>
  <c r="C46" i="1" s="1"/>
  <c r="D38" i="1" l="1"/>
  <c r="D39" i="1" s="1"/>
  <c r="C38" i="1"/>
  <c r="C39" i="1" s="1"/>
  <c r="D31" i="1" l="1"/>
  <c r="D32" i="1" s="1"/>
  <c r="C25" i="1"/>
  <c r="C31" i="1"/>
  <c r="C32" i="1" s="1"/>
  <c r="C24" i="1"/>
  <c r="C17" i="1"/>
  <c r="C18" i="1" s="1"/>
  <c r="D24" i="1" l="1"/>
  <c r="D25" i="1" s="1"/>
  <c r="D17" i="1"/>
  <c r="D18" i="1" s="1"/>
  <c r="D10" i="1"/>
  <c r="D11" i="1" s="1"/>
  <c r="C10" i="1"/>
  <c r="C11" i="1" l="1"/>
</calcChain>
</file>

<file path=xl/sharedStrings.xml><?xml version="1.0" encoding="utf-8"?>
<sst xmlns="http://schemas.openxmlformats.org/spreadsheetml/2006/main" count="83" uniqueCount="19">
  <si>
    <t>ПАО "Пятигорские электрические сети"</t>
  </si>
  <si>
    <t>Объём покупки мощности, МВт</t>
  </si>
  <si>
    <t>Цена мощности, руб/МВт</t>
  </si>
  <si>
    <t>Средневзвешенная цена энергии, руб/тыс.кВтч</t>
  </si>
  <si>
    <t>Средневзвешенная цена энергии с учётом мощности , руб/тыс.кВтч</t>
  </si>
  <si>
    <t>ПАО "Ставропольэнергосбыт"</t>
  </si>
  <si>
    <t>Январь</t>
  </si>
  <si>
    <t>Объём покупки энергии,тыс.кВтч</t>
  </si>
  <si>
    <t>Февраль</t>
  </si>
  <si>
    <t>без НДС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</si>
  <si>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</si>
  <si>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</si>
  <si>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</si>
  <si>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</si>
  <si>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</si>
  <si>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</si>
  <si>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</si>
  <si>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Объём покупки электрической энергии на розничном рынке в 2022 году</t>
  </si>
  <si>
    <t>Стоимость покупки всего,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</si>
</sst>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5" xfId="0" applyFont="1" applyBorder="1" applyAlignment="1">
      <alignment wrapText="1"/>
    </xf>
    <xf numFmtId="0" fontId="2" fillId="0" borderId="5" xfId="0" applyFont="1" applyBorder="1"/>
    <xf numFmtId="164" fontId="2" fillId="0" borderId="2" xfId="0" applyNumberFormat="1" applyFont="1" applyBorder="1"/>
    <xf numFmtId="0" fontId="2" fillId="0" borderId="0" xfId="0" applyFont="1" applyAlignment="1">
      <alignment horizontal="right"/>
    </xf>
    <xf numFmtId="164" fontId="2" fillId="0" borderId="7" xfId="0" applyNumberFormat="1" applyFont="1" applyBorder="1"/>
    <xf numFmtId="164" fontId="2" fillId="0" borderId="6" xfId="0" applyNumberFormat="1" applyFont="1" applyBorder="1"/>
    <xf numFmtId="164" fontId="0" fillId="0" borderId="0" xfId="0" applyNumberFormat="1"/>
    <xf numFmtId="164" fontId="2" fillId="0" borderId="9" xfId="0" applyNumberFormat="1" applyFont="1" applyBorder="1"/>
    <xf numFmtId="164" fontId="2" fillId="0" borderId="5" xfId="0" applyNumberFormat="1" applyFont="1" applyBorder="1"/>
    <xf numFmtId="0" fontId="2" fillId="0" borderId="4" xfId="0" applyFont="1" applyBorder="1" applyAlignment="1">
      <alignment horizontal="right"/>
    </xf>
    <xf numFmtId="165" fontId="2" fillId="0" borderId="8" xfId="0" applyNumberFormat="1" applyFont="1" applyBorder="1"/>
    <xf numFmtId="166" fontId="2" fillId="0" borderId="9" xfId="0" applyNumberFormat="1" applyFont="1" applyBorder="1"/>
    <xf numFmtId="2" fontId="0" fillId="0" borderId="0" xfId="0" applyNumberFormat="1"/>
    <xf numFmtId="2" fontId="2" fillId="0" borderId="8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67"/>
  <sheetViews>
    <sheetView tabSelected="1" topLeftCell="A16" workbookViewId="0">
      <selection activeCell="D67" sqref="D67"/>
    </sheetView>
  </sheetViews>
  <sheetFormatPr defaultRowHeight="15" x14ac:dyDescent="0.25"/>
  <cols>
    <col min="2" max="2" width="48.28515625" customWidth="1"/>
    <col min="3" max="3" width="32.7109375" customWidth="1"/>
    <col min="4" max="4" width="42.5703125" customWidth="1"/>
    <col min="8" max="8" width="12" bestFit="1" customWidth="1"/>
  </cols>
  <sheetData>
    <row r="1" spans="2:7" ht="16.5" x14ac:dyDescent="0.25">
      <c r="B1" s="2"/>
      <c r="C1" s="2"/>
      <c r="D1" s="2"/>
    </row>
    <row r="2" spans="2:7" ht="16.5" x14ac:dyDescent="0.25">
      <c r="B2" s="2"/>
      <c r="C2" s="2"/>
      <c r="D2" s="2"/>
    </row>
    <row r="3" spans="2:7" ht="16.5" x14ac:dyDescent="0.25">
      <c r="B3" s="3" t="s">
        <v>17</v>
      </c>
      <c r="C3" s="2"/>
      <c r="D3" s="2"/>
      <c r="E3" s="1"/>
    </row>
    <row r="4" spans="2:7" ht="17.25" thickBot="1" x14ac:dyDescent="0.3">
      <c r="B4" s="2"/>
      <c r="C4" s="2"/>
      <c r="D4" s="13" t="s">
        <v>9</v>
      </c>
      <c r="E4" s="1"/>
    </row>
    <row r="5" spans="2:7" ht="17.25" thickBot="1" x14ac:dyDescent="0.3">
      <c r="B5" s="4" t="s">
        <v>6</v>
      </c>
      <c r="C5" s="5" t="s">
        <v>5</v>
      </c>
      <c r="D5" s="6" t="s">
        <v>0</v>
      </c>
      <c r="E5" s="1"/>
    </row>
    <row r="6" spans="2:7" ht="16.5" x14ac:dyDescent="0.25">
      <c r="B6" s="7" t="s">
        <v>7</v>
      </c>
      <c r="C6" s="7">
        <v>369.96</v>
      </c>
      <c r="D6" s="12">
        <v>1.373</v>
      </c>
      <c r="E6" s="1"/>
    </row>
    <row r="7" spans="2:7" ht="16.5" x14ac:dyDescent="0.25">
      <c r="B7" s="8" t="s">
        <v>3</v>
      </c>
      <c r="C7" s="8">
        <v>1897.09</v>
      </c>
      <c r="D7" s="14">
        <v>7535.01</v>
      </c>
      <c r="E7" s="1"/>
    </row>
    <row r="8" spans="2:7" ht="16.5" x14ac:dyDescent="0.25">
      <c r="B8" s="9" t="s">
        <v>1</v>
      </c>
      <c r="C8" s="23">
        <v>1.990375</v>
      </c>
      <c r="D8" s="17">
        <v>0</v>
      </c>
      <c r="E8" s="1"/>
    </row>
    <row r="9" spans="2:7" ht="16.5" x14ac:dyDescent="0.25">
      <c r="B9" s="7" t="s">
        <v>2</v>
      </c>
      <c r="C9" s="19">
        <v>837447.79</v>
      </c>
      <c r="D9" s="12">
        <v>0</v>
      </c>
      <c r="E9" s="1"/>
    </row>
    <row r="10" spans="2:7" ht="16.5" x14ac:dyDescent="0.25">
      <c r="B10" s="8" t="s">
        <v>18</v>
      </c>
      <c r="C10" s="15">
        <f>ROUND((C6*C7+C8*C9),2)</f>
        <v>2368682.56</v>
      </c>
      <c r="D10" s="15">
        <f>ROUND((D6*D7+D8*D9),2)</f>
        <v>10345.57</v>
      </c>
      <c r="E10" s="1"/>
    </row>
    <row r="11" spans="2:7" ht="33.75" thickBot="1" x14ac:dyDescent="0.3">
      <c r="B11" s="10" t="s">
        <v>4</v>
      </c>
      <c r="C11" s="11">
        <f>ROUND(C10/C6,2)</f>
        <v>6402.54</v>
      </c>
      <c r="D11" s="18">
        <f>ROUND(D10/D6,2)</f>
        <v>7535.01</v>
      </c>
      <c r="E11" s="1"/>
      <c r="G11" s="16"/>
    </row>
    <row r="12" spans="2:7" ht="17.25" thickBot="1" x14ac:dyDescent="0.3">
      <c r="B12" s="4" t="s">
        <v>8</v>
      </c>
      <c r="C12" s="5" t="s">
        <v>5</v>
      </c>
      <c r="D12" s="6" t="s">
        <v>0</v>
      </c>
      <c r="E12" s="1"/>
    </row>
    <row r="13" spans="2:7" ht="16.5" x14ac:dyDescent="0.25">
      <c r="B13" s="7" t="s">
        <v>7</v>
      </c>
      <c r="C13" s="7">
        <v>386.96199999999999</v>
      </c>
      <c r="D13" s="12">
        <v>1.016</v>
      </c>
    </row>
    <row r="14" spans="2:7" ht="16.5" x14ac:dyDescent="0.25">
      <c r="B14" s="8" t="s">
        <v>3</v>
      </c>
      <c r="C14" s="8">
        <v>1929.4949999999999</v>
      </c>
      <c r="D14" s="14">
        <v>7800.14</v>
      </c>
    </row>
    <row r="15" spans="2:7" ht="16.5" x14ac:dyDescent="0.25">
      <c r="B15" s="9" t="s">
        <v>1</v>
      </c>
      <c r="C15" s="20">
        <v>1.3681049999999999</v>
      </c>
      <c r="D15" s="17">
        <v>0</v>
      </c>
    </row>
    <row r="16" spans="2:7" ht="16.5" x14ac:dyDescent="0.25">
      <c r="B16" s="7" t="s">
        <v>2</v>
      </c>
      <c r="C16" s="19">
        <v>859282.13</v>
      </c>
      <c r="D16" s="12">
        <v>0</v>
      </c>
    </row>
    <row r="17" spans="2:4" ht="16.5" x14ac:dyDescent="0.25">
      <c r="B17" s="8" t="s">
        <v>18</v>
      </c>
      <c r="C17" s="15">
        <f>ROUND((C13*C14+C15*C16),2)</f>
        <v>1922229.42</v>
      </c>
      <c r="D17" s="15">
        <f>ROUND((D13*D14+D15*D16),2)</f>
        <v>7924.94</v>
      </c>
    </row>
    <row r="18" spans="2:4" ht="33.75" thickBot="1" x14ac:dyDescent="0.3">
      <c r="B18" s="10" t="s">
        <v>4</v>
      </c>
      <c r="C18" s="11">
        <f>ROUND(C17/C13,2)</f>
        <v>4967.49</v>
      </c>
      <c r="D18" s="18">
        <f>ROUND(D17/D13,2)</f>
        <v>7800.14</v>
      </c>
    </row>
    <row r="19" spans="2:4" ht="17.25" thickBot="1" x14ac:dyDescent="0.3">
      <c r="B19" s="4" t="s">
        <v>10</v>
      </c>
      <c r="C19" s="5" t="s">
        <v>5</v>
      </c>
      <c r="D19" s="6" t="s">
        <v>0</v>
      </c>
    </row>
    <row r="20" spans="2:4" ht="16.5" x14ac:dyDescent="0.25">
      <c r="B20" s="7" t="s">
        <v>7</v>
      </c>
      <c r="C20" s="7">
        <v>386.5</v>
      </c>
      <c r="D20" s="12">
        <v>10.016999999999999</v>
      </c>
    </row>
    <row r="21" spans="2:4" ht="16.5" x14ac:dyDescent="0.25">
      <c r="B21" s="8" t="s">
        <v>3</v>
      </c>
      <c r="C21" s="8">
        <v>1868.29</v>
      </c>
      <c r="D21" s="14">
        <v>4392.1629909154399</v>
      </c>
    </row>
    <row r="22" spans="2:4" ht="16.5" x14ac:dyDescent="0.25">
      <c r="B22" s="9" t="s">
        <v>1</v>
      </c>
      <c r="C22" s="20">
        <v>0.75381799999999999</v>
      </c>
      <c r="D22" s="21">
        <v>2.1999999999999999E-2</v>
      </c>
    </row>
    <row r="23" spans="2:4" ht="16.5" x14ac:dyDescent="0.25">
      <c r="B23" s="7" t="s">
        <v>2</v>
      </c>
      <c r="C23" s="19">
        <v>850972.63</v>
      </c>
      <c r="D23" s="12">
        <v>851145.37</v>
      </c>
    </row>
    <row r="24" spans="2:4" ht="16.5" x14ac:dyDescent="0.25">
      <c r="B24" s="8" t="s">
        <v>18</v>
      </c>
      <c r="C24" s="15">
        <f>ROUND((C20*C21+C22*C23),2)</f>
        <v>1363572.57</v>
      </c>
      <c r="D24" s="15">
        <f>ROUND((D20*D21+D22*D23),2)</f>
        <v>62721.49</v>
      </c>
    </row>
    <row r="25" spans="2:4" ht="33.75" thickBot="1" x14ac:dyDescent="0.3">
      <c r="B25" s="10" t="s">
        <v>4</v>
      </c>
      <c r="C25" s="11">
        <f>ROUND(C24/C20,2)</f>
        <v>3528</v>
      </c>
      <c r="D25" s="18">
        <f>ROUND(D24/D20,2)</f>
        <v>6261.5</v>
      </c>
    </row>
    <row r="26" spans="2:4" ht="17.25" thickBot="1" x14ac:dyDescent="0.3">
      <c r="B26" s="4" t="s">
        <v>11</v>
      </c>
      <c r="C26" s="5" t="s">
        <v>5</v>
      </c>
      <c r="D26" s="6" t="s">
        <v>0</v>
      </c>
    </row>
    <row r="27" spans="2:4" ht="16.5" x14ac:dyDescent="0.25">
      <c r="B27" s="7" t="s">
        <v>7</v>
      </c>
      <c r="C27" s="7">
        <v>465.41</v>
      </c>
      <c r="D27" s="12">
        <v>0.68799999999999994</v>
      </c>
    </row>
    <row r="28" spans="2:4" ht="16.5" x14ac:dyDescent="0.25">
      <c r="B28" s="8" t="s">
        <v>3</v>
      </c>
      <c r="C28" s="8">
        <v>1798.12</v>
      </c>
      <c r="D28" s="14">
        <v>7481.61</v>
      </c>
    </row>
    <row r="29" spans="2:4" ht="16.5" x14ac:dyDescent="0.25">
      <c r="B29" s="9" t="s">
        <v>1</v>
      </c>
      <c r="C29" s="20">
        <v>1.3722380000000001</v>
      </c>
      <c r="D29" s="17">
        <v>0</v>
      </c>
    </row>
    <row r="30" spans="2:4" ht="16.5" x14ac:dyDescent="0.25">
      <c r="B30" s="7" t="s">
        <v>2</v>
      </c>
      <c r="C30" s="19">
        <v>870218.07</v>
      </c>
      <c r="D30" s="12">
        <v>0</v>
      </c>
    </row>
    <row r="31" spans="2:4" ht="16.5" x14ac:dyDescent="0.25">
      <c r="B31" s="8" t="s">
        <v>18</v>
      </c>
      <c r="C31" s="15">
        <f>ROUND((C27*C28+C29*C30),2)</f>
        <v>2031009.33</v>
      </c>
      <c r="D31" s="15">
        <f>ROUND((D27*D28+D29*D30),2)</f>
        <v>5147.3500000000004</v>
      </c>
    </row>
    <row r="32" spans="2:4" ht="33.75" thickBot="1" x14ac:dyDescent="0.3">
      <c r="B32" s="10" t="s">
        <v>4</v>
      </c>
      <c r="C32" s="11">
        <f>ROUND(C31/C27,2)</f>
        <v>4363.91</v>
      </c>
      <c r="D32" s="11">
        <f>ROUND(D31/D27,2)</f>
        <v>7481.61</v>
      </c>
    </row>
    <row r="33" spans="2:7" ht="17.25" thickBot="1" x14ac:dyDescent="0.3">
      <c r="B33" s="4" t="s">
        <v>12</v>
      </c>
      <c r="C33" s="5" t="s">
        <v>5</v>
      </c>
      <c r="D33" s="6" t="s">
        <v>0</v>
      </c>
    </row>
    <row r="34" spans="2:7" ht="16.5" x14ac:dyDescent="0.25">
      <c r="B34" s="7" t="s">
        <v>7</v>
      </c>
      <c r="C34" s="7">
        <v>181.33199999999999</v>
      </c>
      <c r="D34" s="12">
        <v>0.48899999999999999</v>
      </c>
    </row>
    <row r="35" spans="2:7" ht="16.5" x14ac:dyDescent="0.25">
      <c r="B35" s="8" t="s">
        <v>3</v>
      </c>
      <c r="C35" s="8">
        <v>1491.95</v>
      </c>
      <c r="D35" s="14">
        <v>7064</v>
      </c>
    </row>
    <row r="36" spans="2:7" ht="16.5" x14ac:dyDescent="0.25">
      <c r="B36" s="9" t="s">
        <v>1</v>
      </c>
      <c r="C36" s="20">
        <v>0.91322199999999998</v>
      </c>
      <c r="D36" s="17">
        <v>0</v>
      </c>
    </row>
    <row r="37" spans="2:7" ht="16.5" x14ac:dyDescent="0.25">
      <c r="B37" s="7" t="s">
        <v>2</v>
      </c>
      <c r="C37" s="19">
        <v>777457.22</v>
      </c>
      <c r="D37" s="12">
        <v>0</v>
      </c>
    </row>
    <row r="38" spans="2:7" ht="16.5" x14ac:dyDescent="0.25">
      <c r="B38" s="8" t="s">
        <v>18</v>
      </c>
      <c r="C38" s="15">
        <f>ROUND((C34*C35+C36*C37),2)</f>
        <v>980529.31</v>
      </c>
      <c r="D38" s="15">
        <f>ROUND((D34*D35+D36*D37),2)</f>
        <v>3454.3</v>
      </c>
    </row>
    <row r="39" spans="2:7" ht="33.75" thickBot="1" x14ac:dyDescent="0.3">
      <c r="B39" s="10" t="s">
        <v>4</v>
      </c>
      <c r="C39" s="11">
        <f>ROUND(C38/C34,2)</f>
        <v>5407.37</v>
      </c>
      <c r="D39" s="11">
        <f>ROUND(D38/D34,2)</f>
        <v>7064.01</v>
      </c>
    </row>
    <row r="40" spans="2:7" ht="17.25" thickBot="1" x14ac:dyDescent="0.3">
      <c r="B40" s="4" t="s">
        <v>13</v>
      </c>
      <c r="C40" s="5" t="s">
        <v>5</v>
      </c>
      <c r="D40" s="6" t="s">
        <v>0</v>
      </c>
    </row>
    <row r="41" spans="2:7" ht="16.5" x14ac:dyDescent="0.25">
      <c r="B41" s="7" t="s">
        <v>7</v>
      </c>
      <c r="C41" s="7">
        <v>558.72299999999996</v>
      </c>
      <c r="D41" s="12">
        <v>0.245</v>
      </c>
    </row>
    <row r="42" spans="2:7" ht="16.5" x14ac:dyDescent="0.25">
      <c r="B42" s="8" t="s">
        <v>3</v>
      </c>
      <c r="C42" s="8">
        <v>1656.48</v>
      </c>
      <c r="D42" s="14">
        <v>7464.92</v>
      </c>
    </row>
    <row r="43" spans="2:7" ht="16.5" x14ac:dyDescent="0.25">
      <c r="B43" s="9" t="s">
        <v>1</v>
      </c>
      <c r="C43" s="20">
        <v>2.048</v>
      </c>
      <c r="D43" s="21">
        <v>0</v>
      </c>
    </row>
    <row r="44" spans="2:7" ht="16.5" x14ac:dyDescent="0.25">
      <c r="B44" s="7" t="s">
        <v>2</v>
      </c>
      <c r="C44" s="19">
        <v>926770.37</v>
      </c>
      <c r="D44" s="12">
        <v>0</v>
      </c>
    </row>
    <row r="45" spans="2:7" ht="16.5" x14ac:dyDescent="0.25">
      <c r="B45" s="8" t="s">
        <v>18</v>
      </c>
      <c r="C45" s="15">
        <f>ROUND((C41*C42+C43*C44),2)</f>
        <v>2823539.19</v>
      </c>
      <c r="D45" s="15">
        <f>ROUND((D41*D42+D43*D44),2)</f>
        <v>1828.91</v>
      </c>
    </row>
    <row r="46" spans="2:7" ht="33.75" thickBot="1" x14ac:dyDescent="0.3">
      <c r="B46" s="10" t="s">
        <v>4</v>
      </c>
      <c r="C46" s="11">
        <f>ROUND(C45/C41,2)</f>
        <v>5053.5600000000004</v>
      </c>
      <c r="D46" s="11">
        <f>ROUND(D45/D41,2)</f>
        <v>7464.94</v>
      </c>
      <c r="G46" s="22"/>
    </row>
    <row r="47" spans="2:7" ht="17.25" thickBot="1" x14ac:dyDescent="0.3">
      <c r="B47" s="4" t="s">
        <v>14</v>
      </c>
      <c r="C47" s="5" t="s">
        <v>5</v>
      </c>
      <c r="D47" s="6" t="s">
        <v>0</v>
      </c>
    </row>
    <row r="48" spans="2:7" ht="16.5" x14ac:dyDescent="0.25">
      <c r="B48" s="7" t="s">
        <v>7</v>
      </c>
      <c r="C48" s="7">
        <v>551.29499999999996</v>
      </c>
      <c r="D48" s="12">
        <v>0.216</v>
      </c>
    </row>
    <row r="49" spans="2:4" ht="16.5" x14ac:dyDescent="0.25">
      <c r="B49" s="8" t="s">
        <v>3</v>
      </c>
      <c r="C49" s="8">
        <v>1905.97</v>
      </c>
      <c r="D49" s="14">
        <v>7753.41</v>
      </c>
    </row>
    <row r="50" spans="2:4" ht="16.5" x14ac:dyDescent="0.25">
      <c r="B50" s="9" t="s">
        <v>1</v>
      </c>
      <c r="C50" s="20">
        <v>1.581048</v>
      </c>
      <c r="D50" s="17">
        <v>0</v>
      </c>
    </row>
    <row r="51" spans="2:4" ht="16.5" x14ac:dyDescent="0.25">
      <c r="B51" s="7" t="s">
        <v>2</v>
      </c>
      <c r="C51" s="19">
        <v>891274.5</v>
      </c>
      <c r="D51" s="12">
        <v>0</v>
      </c>
    </row>
    <row r="52" spans="2:4" ht="16.5" x14ac:dyDescent="0.25">
      <c r="B52" s="8" t="s">
        <v>18</v>
      </c>
      <c r="C52" s="15">
        <f>ROUND((C48*C49+C50*C51),2)</f>
        <v>2459899.5</v>
      </c>
      <c r="D52" s="15">
        <f>ROUND((D48*D49+D50*D51),2)</f>
        <v>1674.74</v>
      </c>
    </row>
    <row r="53" spans="2:4" ht="33.75" thickBot="1" x14ac:dyDescent="0.3">
      <c r="B53" s="10" t="s">
        <v>4</v>
      </c>
      <c r="C53" s="11">
        <f>ROUND(C52/C48,2)</f>
        <v>4462.04</v>
      </c>
      <c r="D53" s="11">
        <f>ROUND(D52/D48,2)</f>
        <v>7753.43</v>
      </c>
    </row>
    <row r="54" spans="2:4" ht="17.25" thickBot="1" x14ac:dyDescent="0.3">
      <c r="B54" s="4" t="s">
        <v>15</v>
      </c>
      <c r="C54" s="5" t="s">
        <v>5</v>
      </c>
      <c r="D54" s="6" t="s">
        <v>0</v>
      </c>
    </row>
    <row r="55" spans="2:4" ht="16.5" x14ac:dyDescent="0.25">
      <c r="B55" s="7" t="s">
        <v>7</v>
      </c>
      <c r="C55" s="7">
        <v>810.87300000000005</v>
      </c>
      <c r="D55" s="12">
        <v>0.251</v>
      </c>
    </row>
    <row r="56" spans="2:4" ht="16.5" x14ac:dyDescent="0.25">
      <c r="B56" s="8" t="s">
        <v>3</v>
      </c>
      <c r="C56" s="8">
        <v>2089.11</v>
      </c>
      <c r="D56" s="14">
        <v>8087.58</v>
      </c>
    </row>
    <row r="57" spans="2:4" ht="16.5" x14ac:dyDescent="0.25">
      <c r="B57" s="9" t="s">
        <v>1</v>
      </c>
      <c r="C57" s="20">
        <v>3.4382609999999998</v>
      </c>
      <c r="D57" s="17">
        <v>0</v>
      </c>
    </row>
    <row r="58" spans="2:4" ht="16.5" x14ac:dyDescent="0.25">
      <c r="B58" s="7" t="s">
        <v>2</v>
      </c>
      <c r="C58" s="19">
        <v>825001.19</v>
      </c>
      <c r="D58" s="12">
        <v>0</v>
      </c>
    </row>
    <row r="59" spans="2:4" ht="16.5" x14ac:dyDescent="0.25">
      <c r="B59" s="8" t="s">
        <v>18</v>
      </c>
      <c r="C59" s="15">
        <f>ROUND((C55*C56+C57*C58),2)</f>
        <v>4530572.3099999996</v>
      </c>
      <c r="D59" s="15">
        <f>ROUND((D55*D56+D57*D58),2)</f>
        <v>2029.98</v>
      </c>
    </row>
    <row r="60" spans="2:4" ht="33.75" thickBot="1" x14ac:dyDescent="0.3">
      <c r="B60" s="10" t="s">
        <v>4</v>
      </c>
      <c r="C60" s="11">
        <f>ROUND(C59/C55,2)</f>
        <v>5587.28</v>
      </c>
      <c r="D60" s="11">
        <f>ROUND(D59/D55,2)</f>
        <v>8087.57</v>
      </c>
    </row>
    <row r="61" spans="2:4" ht="17.25" thickBot="1" x14ac:dyDescent="0.3">
      <c r="B61" s="4" t="s">
        <v>16</v>
      </c>
      <c r="C61" s="5" t="s">
        <v>5</v>
      </c>
      <c r="D61" s="6" t="s">
        <v>0</v>
      </c>
    </row>
    <row r="62" spans="2:4" ht="16.5" x14ac:dyDescent="0.25">
      <c r="B62" s="7" t="s">
        <v>7</v>
      </c>
      <c r="C62" s="7">
        <v>355.00200000000001</v>
      </c>
      <c r="D62" s="12">
        <v>0.32</v>
      </c>
    </row>
    <row r="63" spans="2:4" ht="16.5" x14ac:dyDescent="0.25">
      <c r="B63" s="8" t="s">
        <v>3</v>
      </c>
      <c r="C63" s="8">
        <v>1937.21</v>
      </c>
      <c r="D63" s="14">
        <v>7765.4</v>
      </c>
    </row>
    <row r="64" spans="2:4" ht="16.5" x14ac:dyDescent="0.25">
      <c r="B64" s="9" t="s">
        <v>1</v>
      </c>
      <c r="C64" s="20">
        <v>0.99199999999999999</v>
      </c>
      <c r="D64" s="17">
        <v>0</v>
      </c>
    </row>
    <row r="65" spans="2:4" ht="16.5" x14ac:dyDescent="0.25">
      <c r="B65" s="7" t="s">
        <v>2</v>
      </c>
      <c r="C65" s="19">
        <v>911727.17</v>
      </c>
      <c r="D65" s="12">
        <v>0</v>
      </c>
    </row>
    <row r="66" spans="2:4" ht="16.5" x14ac:dyDescent="0.25">
      <c r="B66" s="8" t="s">
        <v>18</v>
      </c>
      <c r="C66" s="15">
        <f>ROUND((C62*C63+C64*C65),2)</f>
        <v>1592146.78</v>
      </c>
      <c r="D66" s="15">
        <f>ROUND((D62*D63+D64*D65),2)</f>
        <v>2484.9299999999998</v>
      </c>
    </row>
    <row r="67" spans="2:4" ht="33.75" thickBot="1" x14ac:dyDescent="0.3">
      <c r="B67" s="10" t="s">
        <v>4</v>
      </c>
      <c r="C67" s="11">
        <f>ROUND(C66/C62,2)</f>
        <v>4484.8999999999996</v>
      </c>
      <c r="D67" s="11">
        <f>ROUND(D66/D62,2)</f>
        <v>7765.41</v>
      </c>
    </row>
  </sheetData>
  <pageMargins left="0.31496062992125984" right="0.31496062992125984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Nutrixin</dc:creator>
  <cp:lastModifiedBy>Глухов Илья Евгеньевич</cp:lastModifiedBy>
  <cp:lastPrinted>2021-07-16T06:17:52Z</cp:lastPrinted>
  <dcterms:created xsi:type="dcterms:W3CDTF">2019-02-04T12:42:43Z</dcterms:created>
  <dcterms:modified xsi:type="dcterms:W3CDTF">2022-10-27T12:38:08Z</dcterms:modified>
</cp:coreProperties>
</file>